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vS\AppData\Local\Microsoft\Windows\Temporary Internet Files\Content.Outlook\Y18D3COA\"/>
    </mc:Choice>
  </mc:AlternateContent>
  <xr:revisionPtr revIDLastSave="0" documentId="13_ncr:1_{1DAC168F-6502-4ADC-B8B7-B7360B32679D}" xr6:coauthVersionLast="34" xr6:coauthVersionMax="34" xr10:uidLastSave="{00000000-0000-0000-0000-000000000000}"/>
  <bookViews>
    <workbookView xWindow="0" yWindow="0" windowWidth="19200" windowHeight="12960" xr2:uid="{00000000-000D-0000-FFFF-FFFF00000000}"/>
  </bookViews>
  <sheets>
    <sheet name="CFH" sheetId="4" r:id="rId1"/>
  </sheets>
  <definedNames>
    <definedName name="_xlnm.Print_Area" localSheetId="0">CFH!$A$1:$J$37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4" l="1"/>
  <c r="D29" i="4" l="1"/>
  <c r="C29" i="4"/>
  <c r="D30" i="4" s="1"/>
  <c r="D3" i="4"/>
  <c r="D31" i="4" l="1"/>
  <c r="J1" i="4"/>
  <c r="G3" i="4" l="1"/>
  <c r="H3" i="4" s="1"/>
  <c r="H29" i="4"/>
  <c r="G29" i="4"/>
  <c r="H30" i="4" s="1"/>
  <c r="H31" i="4" l="1"/>
  <c r="I3" i="4"/>
  <c r="J3" i="4" s="1"/>
  <c r="J29" i="4"/>
  <c r="F29" i="4"/>
  <c r="E29" i="4"/>
  <c r="F30" i="4" s="1"/>
  <c r="F3" i="4"/>
  <c r="F31" i="4" l="1"/>
  <c r="B35" i="4" s="1"/>
  <c r="B37" i="4" s="1"/>
  <c r="I29" i="4" l="1"/>
  <c r="J30" i="4" s="1"/>
  <c r="J31" i="4" s="1"/>
</calcChain>
</file>

<file path=xl/sharedStrings.xml><?xml version="1.0" encoding="utf-8"?>
<sst xmlns="http://schemas.openxmlformats.org/spreadsheetml/2006/main" count="40" uniqueCount="38">
  <si>
    <t>Controle
 banksaldo</t>
  </si>
  <si>
    <t>Keuringsdagen</t>
  </si>
  <si>
    <t>Vergaderingen Raad van Beheer</t>
  </si>
  <si>
    <t>Telefoonkosten</t>
  </si>
  <si>
    <t>Bureau-, porto en overige kosten</t>
  </si>
  <si>
    <t>Database</t>
  </si>
  <si>
    <t>3-generatiestambomen</t>
  </si>
  <si>
    <t>Reuenlijst</t>
  </si>
  <si>
    <t>(waaronder reservering gezondheidsonderzoek en rasexamen)</t>
  </si>
  <si>
    <t>Pupbemiddeling en herplaatsing</t>
  </si>
  <si>
    <t>Rasvoorlichting</t>
  </si>
  <si>
    <t xml:space="preserve">Nog te ontvangen bijdrage BCCN </t>
  </si>
  <si>
    <t>Reiskosten</t>
  </si>
  <si>
    <t>Opleidingskosten</t>
  </si>
  <si>
    <t>Toename/afname saldo bank</t>
  </si>
  <si>
    <t>Bijdrage BCCN</t>
  </si>
  <si>
    <t>Controle met bankrekening CFH:</t>
  </si>
  <si>
    <t>Literatuuraanschaf en lidmaatschappen</t>
  </si>
  <si>
    <t>Comissievergaderingen</t>
  </si>
  <si>
    <t>Inschrijvingen keuringen</t>
  </si>
  <si>
    <t>Onvoorzien/Overloopkosten/</t>
  </si>
  <si>
    <t>epilepsiepakketten</t>
  </si>
  <si>
    <t>CFH</t>
  </si>
  <si>
    <t>Begroting uitgaven</t>
  </si>
  <si>
    <t xml:space="preserve">Begroting inkomsten </t>
  </si>
  <si>
    <t xml:space="preserve">Werkelijke inkomsten </t>
  </si>
  <si>
    <t>Werkelijk uitgaven</t>
  </si>
  <si>
    <t>Kosten</t>
  </si>
  <si>
    <t>Resultaat</t>
  </si>
  <si>
    <t>Saldo 1-1-2017</t>
  </si>
  <si>
    <t>Saldo 31-12-2017</t>
  </si>
  <si>
    <t>Bankkosten</t>
  </si>
  <si>
    <t>Oeverige(lidmaatschap , niet voor CFH)</t>
  </si>
  <si>
    <t>Saldo mutaties</t>
  </si>
  <si>
    <t>Datum :</t>
  </si>
  <si>
    <t>Verschil</t>
  </si>
  <si>
    <t>Begrote uitgaven</t>
  </si>
  <si>
    <t xml:space="preserve">Begrote inkomsten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</si>
</sst>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&quot;€&quot;\ \-#,##0.00"/>
  </numFmts>
  <fonts count="9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333333"/>
      <name val="Arial"/>
      <family val="2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</cellStyleXfs>
  <cellXfs count="4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8" fontId="2" fillId="0" borderId="2" xfId="0" applyNumberFormat="1" applyFont="1" applyBorder="1"/>
    <xf numFmtId="0" fontId="3" fillId="0" borderId="1" xfId="0" applyFont="1" applyBorder="1"/>
    <xf numFmtId="8" fontId="3" fillId="0" borderId="2" xfId="0" applyNumberFormat="1" applyFont="1" applyBorder="1"/>
    <xf numFmtId="8" fontId="3" fillId="0" borderId="1" xfId="0" applyNumberFormat="1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Border="1"/>
    <xf numFmtId="0" fontId="3" fillId="0" borderId="4" xfId="0" applyFont="1" applyBorder="1"/>
    <xf numFmtId="0" fontId="3" fillId="0" borderId="5" xfId="0" applyFont="1" applyBorder="1"/>
    <xf numFmtId="8" fontId="3" fillId="0" borderId="6" xfId="0" applyNumberFormat="1" applyFont="1" applyBorder="1"/>
    <xf numFmtId="8" fontId="2" fillId="0" borderId="6" xfId="0" applyNumberFormat="1" applyFont="1" applyBorder="1"/>
    <xf numFmtId="8" fontId="1" fillId="0" borderId="2" xfId="0" applyNumberFormat="1" applyFont="1" applyBorder="1"/>
    <xf numFmtId="8" fontId="1" fillId="0" borderId="1" xfId="0" applyNumberFormat="1" applyFont="1" applyBorder="1"/>
    <xf numFmtId="8" fontId="1" fillId="0" borderId="6" xfId="0" applyNumberFormat="1" applyFont="1" applyBorder="1"/>
    <xf numFmtId="0" fontId="0" fillId="0" borderId="6" xfId="0" applyBorder="1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8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8" fontId="3" fillId="0" borderId="7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8" fontId="3" fillId="0" borderId="3" xfId="0" applyNumberFormat="1" applyFont="1" applyBorder="1"/>
    <xf numFmtId="0" fontId="4" fillId="0" borderId="0" xfId="0" applyFont="1" applyBorder="1"/>
    <xf numFmtId="8" fontId="3" fillId="0" borderId="0" xfId="0" applyNumberFormat="1" applyFont="1" applyBorder="1"/>
    <xf numFmtId="8" fontId="1" fillId="0" borderId="0" xfId="0" applyNumberFormat="1" applyFont="1" applyBorder="1"/>
    <xf numFmtId="2" fontId="0" fillId="0" borderId="6" xfId="0" applyNumberFormat="1" applyBorder="1"/>
    <xf numFmtId="2" fontId="7" fillId="0" borderId="1" xfId="0" applyNumberFormat="1" applyFont="1" applyBorder="1"/>
    <xf numFmtId="2" fontId="0" fillId="0" borderId="1" xfId="0" applyNumberFormat="1" applyBorder="1"/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0" borderId="1" xfId="0" applyNumberFormat="1" applyFont="1" applyBorder="1"/>
    <xf numFmtId="2" fontId="3" fillId="0" borderId="3" xfId="0" applyNumberFormat="1" applyFont="1" applyBorder="1"/>
    <xf numFmtId="0" fontId="1" fillId="0" borderId="0" xfId="0" applyFont="1" applyBorder="1"/>
    <xf numFmtId="8" fontId="4" fillId="0" borderId="0" xfId="0" applyNumberFormat="1" applyFont="1" applyBorder="1"/>
    <xf numFmtId="0" fontId="8" fillId="0" borderId="0" xfId="0" applyFont="1"/>
    <xf numFmtId="14" fontId="8" fillId="0" borderId="0" xfId="0" applyNumberFormat="1" applyFont="1"/>
    <xf numFmtId="2" fontId="3" fillId="0" borderId="6" xfId="0" applyNumberFormat="1" applyFont="1" applyBorder="1"/>
    <xf numFmtId="2" fontId="3" fillId="0" borderId="1" xfId="0" applyNumberFormat="1" applyFont="1" applyBorder="1"/>
    <xf numFmtId="2" fontId="2" fillId="0" borderId="6" xfId="0" applyNumberFormat="1" applyFont="1" applyBorder="1"/>
    <xf numFmtId="2" fontId="1" fillId="0" borderId="6" xfId="0" applyNumberFormat="1" applyFont="1" applyBorder="1"/>
  </cellXfs>
  <cellStyles count="2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workbookViewId="0">
      <pane xSplit="1" ySplit="2" topLeftCell="B3" activePane="bottomRight" state="frozen"/>
      <selection pane="topRight" activeCell="B1" sqref="B1"/>
      <selection pane="bottomLeft" activeCell="A7" sqref="A7"/>
      <selection pane="bottomRight" activeCell="B8" sqref="B8"/>
    </sheetView>
  </sheetViews>
  <sheetFormatPr defaultRowHeight="15" x14ac:dyDescent="0.25"/>
  <cols>
    <col min="1" max="1" width="52.140625" customWidth="1"/>
    <col min="2" max="3" width="10.28515625" customWidth="1"/>
    <col min="4" max="4" width="11" customWidth="1"/>
    <col min="5" max="10" width="10.7109375" customWidth="1"/>
  </cols>
  <sheetData>
    <row r="1" spans="1:10" ht="15.75" thickBot="1" x14ac:dyDescent="0.3">
      <c r="A1" s="39" t="s">
        <v>22</v>
      </c>
      <c r="B1" s="40"/>
      <c r="C1" s="40"/>
      <c r="D1" s="40"/>
      <c r="E1" s="27"/>
      <c r="F1" s="27"/>
      <c r="G1" s="27"/>
      <c r="H1" s="27"/>
      <c r="I1" s="41" t="s">
        <v>34</v>
      </c>
      <c r="J1" s="42">
        <f ca="1">TODAY()</f>
        <v>43332</v>
      </c>
    </row>
    <row r="2" spans="1:10" ht="39.75" thickBot="1" x14ac:dyDescent="0.3">
      <c r="A2" s="7"/>
      <c r="B2" s="21" t="s">
        <v>0</v>
      </c>
      <c r="C2" s="22" t="s">
        <v>36</v>
      </c>
      <c r="D2" s="22" t="s">
        <v>37</v>
      </c>
      <c r="E2" s="22" t="s">
        <v>26</v>
      </c>
      <c r="F2" s="22" t="s">
        <v>25</v>
      </c>
      <c r="G2" s="22" t="s">
        <v>23</v>
      </c>
      <c r="H2" s="22" t="s">
        <v>24</v>
      </c>
      <c r="I2" s="22" t="s">
        <v>23</v>
      </c>
      <c r="J2" s="22" t="s">
        <v>24</v>
      </c>
    </row>
    <row r="3" spans="1:10" ht="15.75" thickBot="1" x14ac:dyDescent="0.3">
      <c r="A3" s="4"/>
      <c r="B3" s="23"/>
      <c r="C3" s="24">
        <v>2017</v>
      </c>
      <c r="D3" s="24">
        <f>+C3</f>
        <v>2017</v>
      </c>
      <c r="E3" s="24">
        <v>2017</v>
      </c>
      <c r="F3" s="24">
        <f>+E3</f>
        <v>2017</v>
      </c>
      <c r="G3" s="25">
        <f>+E3+1</f>
        <v>2018</v>
      </c>
      <c r="H3" s="25">
        <f>+G3</f>
        <v>2018</v>
      </c>
      <c r="I3" s="25">
        <f>+E3+2</f>
        <v>2019</v>
      </c>
      <c r="J3" s="25">
        <f>+I3</f>
        <v>2019</v>
      </c>
    </row>
    <row r="4" spans="1:10" x14ac:dyDescent="0.25">
      <c r="A4" s="4"/>
      <c r="B4" s="5"/>
      <c r="C4" s="9"/>
      <c r="D4" s="10"/>
      <c r="E4" s="9"/>
      <c r="F4" s="10"/>
      <c r="G4" s="19"/>
      <c r="H4" s="20"/>
      <c r="I4" s="19"/>
      <c r="J4" s="20"/>
    </row>
    <row r="5" spans="1:10" x14ac:dyDescent="0.25">
      <c r="A5" s="4" t="s">
        <v>15</v>
      </c>
      <c r="B5" s="5"/>
      <c r="C5" s="43"/>
      <c r="D5" s="44"/>
      <c r="E5" s="43"/>
      <c r="F5" s="44"/>
      <c r="G5" s="30"/>
      <c r="H5" s="31">
        <v>782.31</v>
      </c>
      <c r="I5" s="30"/>
      <c r="J5" s="31">
        <v>1000</v>
      </c>
    </row>
    <row r="6" spans="1:10" x14ac:dyDescent="0.25">
      <c r="A6" s="4" t="s">
        <v>11</v>
      </c>
      <c r="B6" s="5"/>
      <c r="C6" s="43"/>
      <c r="D6" s="44"/>
      <c r="E6" s="43"/>
      <c r="F6" s="44"/>
      <c r="G6" s="30"/>
      <c r="H6" s="32">
        <v>0</v>
      </c>
      <c r="I6" s="30"/>
      <c r="J6" s="32">
        <v>0</v>
      </c>
    </row>
    <row r="7" spans="1:10" x14ac:dyDescent="0.25">
      <c r="A7" s="4" t="s">
        <v>9</v>
      </c>
      <c r="B7" s="5"/>
      <c r="C7" s="43"/>
      <c r="D7" s="44">
        <v>180</v>
      </c>
      <c r="E7" s="43">
        <v>5</v>
      </c>
      <c r="F7" s="44">
        <v>140</v>
      </c>
      <c r="G7" s="30"/>
      <c r="H7" s="32">
        <v>150</v>
      </c>
      <c r="I7" s="30"/>
      <c r="J7" s="32">
        <v>150</v>
      </c>
    </row>
    <row r="8" spans="1:10" x14ac:dyDescent="0.25">
      <c r="A8" s="4" t="s">
        <v>7</v>
      </c>
      <c r="B8" s="5"/>
      <c r="C8" s="43"/>
      <c r="D8" s="44">
        <v>45</v>
      </c>
      <c r="E8" s="43"/>
      <c r="F8" s="44">
        <v>30</v>
      </c>
      <c r="G8" s="30"/>
      <c r="H8" s="32">
        <v>25</v>
      </c>
      <c r="I8" s="30"/>
      <c r="J8" s="32">
        <v>25</v>
      </c>
    </row>
    <row r="9" spans="1:10" x14ac:dyDescent="0.25">
      <c r="A9" s="4" t="s">
        <v>6</v>
      </c>
      <c r="B9" s="5"/>
      <c r="C9" s="43"/>
      <c r="D9" s="44">
        <v>105</v>
      </c>
      <c r="E9" s="43"/>
      <c r="F9" s="44">
        <v>35</v>
      </c>
      <c r="G9" s="30"/>
      <c r="H9" s="32">
        <v>50</v>
      </c>
      <c r="I9" s="30"/>
      <c r="J9" s="32">
        <v>50</v>
      </c>
    </row>
    <row r="10" spans="1:10" x14ac:dyDescent="0.25">
      <c r="A10" s="4" t="s">
        <v>19</v>
      </c>
      <c r="B10" s="5"/>
      <c r="C10" s="43"/>
      <c r="D10" s="44">
        <v>1500</v>
      </c>
      <c r="E10" s="43"/>
      <c r="F10" s="44">
        <f>45+1905</f>
        <v>1950</v>
      </c>
      <c r="G10" s="30"/>
      <c r="H10" s="32">
        <v>1600</v>
      </c>
      <c r="I10" s="30"/>
      <c r="J10" s="32">
        <v>1600</v>
      </c>
    </row>
    <row r="11" spans="1:10" x14ac:dyDescent="0.25">
      <c r="A11" s="4" t="s">
        <v>1</v>
      </c>
      <c r="B11" s="5"/>
      <c r="C11" s="43">
        <v>1300</v>
      </c>
      <c r="D11" s="44"/>
      <c r="E11" s="43">
        <v>1050.07</v>
      </c>
      <c r="F11" s="44"/>
      <c r="G11" s="30">
        <v>1500</v>
      </c>
      <c r="H11" s="32"/>
      <c r="I11" s="30">
        <v>1500</v>
      </c>
      <c r="J11" s="32"/>
    </row>
    <row r="12" spans="1:10" x14ac:dyDescent="0.25">
      <c r="A12" s="4" t="s">
        <v>21</v>
      </c>
      <c r="B12" s="5"/>
      <c r="C12" s="43"/>
      <c r="D12" s="44"/>
      <c r="E12" s="43"/>
      <c r="F12" s="44">
        <v>197.45</v>
      </c>
      <c r="G12" s="30">
        <v>20</v>
      </c>
      <c r="H12" s="32">
        <v>200</v>
      </c>
      <c r="I12" s="30">
        <v>20</v>
      </c>
      <c r="J12" s="32">
        <v>200</v>
      </c>
    </row>
    <row r="13" spans="1:10" x14ac:dyDescent="0.25">
      <c r="A13" s="4" t="s">
        <v>18</v>
      </c>
      <c r="B13" s="5"/>
      <c r="C13" s="43">
        <v>130</v>
      </c>
      <c r="D13" s="44"/>
      <c r="E13" s="43">
        <v>137.76</v>
      </c>
      <c r="F13" s="44"/>
      <c r="G13" s="30">
        <v>150</v>
      </c>
      <c r="H13" s="32"/>
      <c r="I13" s="30">
        <v>150</v>
      </c>
      <c r="J13" s="32"/>
    </row>
    <row r="14" spans="1:10" x14ac:dyDescent="0.25">
      <c r="A14" s="4" t="s">
        <v>32</v>
      </c>
      <c r="B14" s="5"/>
      <c r="C14" s="43"/>
      <c r="D14" s="44"/>
      <c r="E14" s="43"/>
      <c r="F14" s="44">
        <v>134</v>
      </c>
      <c r="G14" s="30"/>
      <c r="H14" s="32"/>
      <c r="I14" s="30"/>
      <c r="J14" s="32"/>
    </row>
    <row r="15" spans="1:10" x14ac:dyDescent="0.25">
      <c r="A15" s="4" t="s">
        <v>2</v>
      </c>
      <c r="B15" s="5"/>
      <c r="C15" s="43"/>
      <c r="D15" s="44"/>
      <c r="E15" s="43"/>
      <c r="F15" s="44"/>
      <c r="G15" s="30"/>
      <c r="H15" s="32"/>
      <c r="I15" s="30"/>
      <c r="J15" s="32"/>
    </row>
    <row r="16" spans="1:10" x14ac:dyDescent="0.25">
      <c r="A16" s="4" t="s">
        <v>3</v>
      </c>
      <c r="B16" s="5"/>
      <c r="C16" s="43"/>
      <c r="D16" s="44"/>
      <c r="E16" s="43"/>
      <c r="F16" s="44"/>
      <c r="G16" s="30">
        <v>100</v>
      </c>
      <c r="H16" s="32"/>
      <c r="I16" s="30">
        <v>100</v>
      </c>
      <c r="J16" s="32"/>
    </row>
    <row r="17" spans="1:10" x14ac:dyDescent="0.25">
      <c r="A17" s="4" t="s">
        <v>4</v>
      </c>
      <c r="B17" s="5"/>
      <c r="C17" s="43">
        <v>100</v>
      </c>
      <c r="D17" s="44"/>
      <c r="E17" s="43">
        <v>114.04</v>
      </c>
      <c r="F17" s="44"/>
      <c r="G17" s="30">
        <v>50</v>
      </c>
      <c r="H17" s="32"/>
      <c r="I17" s="30">
        <v>50</v>
      </c>
      <c r="J17" s="32"/>
    </row>
    <row r="18" spans="1:10" x14ac:dyDescent="0.25">
      <c r="A18" s="4" t="s">
        <v>17</v>
      </c>
      <c r="B18" s="5"/>
      <c r="C18" s="43"/>
      <c r="D18" s="44"/>
      <c r="E18" s="43"/>
      <c r="F18" s="44"/>
      <c r="G18" s="30"/>
      <c r="H18" s="32"/>
      <c r="I18" s="30"/>
      <c r="J18" s="32"/>
    </row>
    <row r="19" spans="1:10" x14ac:dyDescent="0.25">
      <c r="A19" s="4" t="s">
        <v>5</v>
      </c>
      <c r="B19" s="5"/>
      <c r="C19" s="43"/>
      <c r="D19" s="44"/>
      <c r="E19" s="43"/>
      <c r="F19" s="44"/>
      <c r="G19" s="30"/>
      <c r="H19" s="32"/>
      <c r="I19" s="30"/>
      <c r="J19" s="32"/>
    </row>
    <row r="20" spans="1:10" x14ac:dyDescent="0.25">
      <c r="A20" s="4" t="s">
        <v>20</v>
      </c>
      <c r="B20" s="5"/>
      <c r="C20" s="43"/>
      <c r="D20" s="44"/>
      <c r="E20" s="43"/>
      <c r="F20" s="44"/>
      <c r="G20" s="30"/>
      <c r="H20" s="32"/>
      <c r="I20" s="30"/>
      <c r="J20" s="32"/>
    </row>
    <row r="21" spans="1:10" x14ac:dyDescent="0.25">
      <c r="A21" s="4" t="s">
        <v>10</v>
      </c>
      <c r="B21" s="5"/>
      <c r="C21" s="43"/>
      <c r="D21" s="44"/>
      <c r="E21" s="43">
        <v>174.28</v>
      </c>
      <c r="F21" s="44"/>
      <c r="G21" s="30"/>
      <c r="H21" s="32"/>
      <c r="I21" s="30"/>
      <c r="J21" s="32"/>
    </row>
    <row r="22" spans="1:10" x14ac:dyDescent="0.25">
      <c r="A22" s="4" t="s">
        <v>8</v>
      </c>
      <c r="B22" s="5"/>
      <c r="C22" s="43"/>
      <c r="D22" s="44"/>
      <c r="E22" s="43"/>
      <c r="F22" s="44"/>
      <c r="G22" s="30"/>
      <c r="H22" s="32"/>
      <c r="I22" s="30"/>
      <c r="J22" s="32"/>
    </row>
    <row r="23" spans="1:10" x14ac:dyDescent="0.25">
      <c r="A23" s="4" t="s">
        <v>13</v>
      </c>
      <c r="B23" s="5"/>
      <c r="C23" s="43"/>
      <c r="D23" s="44"/>
      <c r="E23" s="43"/>
      <c r="F23" s="44"/>
      <c r="G23" s="30">
        <v>500</v>
      </c>
      <c r="H23" s="32"/>
      <c r="I23" s="30">
        <v>500</v>
      </c>
      <c r="J23" s="32"/>
    </row>
    <row r="24" spans="1:10" x14ac:dyDescent="0.25">
      <c r="A24" s="4" t="s">
        <v>12</v>
      </c>
      <c r="B24" s="5"/>
      <c r="C24" s="43">
        <v>60</v>
      </c>
      <c r="D24" s="44"/>
      <c r="E24" s="43">
        <v>46.55</v>
      </c>
      <c r="F24" s="44"/>
      <c r="G24" s="30">
        <v>200</v>
      </c>
      <c r="H24" s="32"/>
      <c r="I24" s="30">
        <v>200</v>
      </c>
      <c r="J24" s="32"/>
    </row>
    <row r="25" spans="1:10" x14ac:dyDescent="0.25">
      <c r="A25" s="4" t="s">
        <v>14</v>
      </c>
      <c r="B25" s="5"/>
      <c r="C25" s="43"/>
      <c r="D25" s="44"/>
      <c r="E25" s="43"/>
      <c r="F25" s="44"/>
      <c r="G25" s="30"/>
      <c r="H25" s="32"/>
      <c r="I25" s="30"/>
      <c r="J25" s="32"/>
    </row>
    <row r="26" spans="1:10" x14ac:dyDescent="0.25">
      <c r="A26" s="4" t="s">
        <v>31</v>
      </c>
      <c r="B26" s="5"/>
      <c r="C26" s="43"/>
      <c r="D26" s="44"/>
      <c r="E26" s="43">
        <v>73.989999999999995</v>
      </c>
      <c r="F26" s="44"/>
      <c r="G26" s="30"/>
      <c r="H26" s="32"/>
      <c r="I26" s="30"/>
      <c r="J26" s="32"/>
    </row>
    <row r="27" spans="1:10" x14ac:dyDescent="0.25">
      <c r="A27" s="4" t="s">
        <v>35</v>
      </c>
      <c r="B27" s="5"/>
      <c r="C27" s="43"/>
      <c r="D27" s="44"/>
      <c r="E27" s="43">
        <v>0.5</v>
      </c>
      <c r="F27" s="44"/>
      <c r="G27" s="30"/>
      <c r="H27" s="32"/>
      <c r="I27" s="30"/>
      <c r="J27" s="32"/>
    </row>
    <row r="28" spans="1:10" ht="15.75" thickBot="1" x14ac:dyDescent="0.3">
      <c r="A28" s="4"/>
      <c r="B28" s="5"/>
      <c r="C28" s="33"/>
      <c r="D28" s="34"/>
      <c r="E28" s="33"/>
      <c r="F28" s="34"/>
      <c r="G28" s="33"/>
      <c r="H28" s="34"/>
      <c r="I28" s="33"/>
      <c r="J28" s="34"/>
    </row>
    <row r="29" spans="1:10" x14ac:dyDescent="0.25">
      <c r="A29" s="2"/>
      <c r="B29" s="12"/>
      <c r="C29" s="35">
        <f t="shared" ref="C29:D29" si="0">SUM(C5:C28)</f>
        <v>1590</v>
      </c>
      <c r="D29" s="36">
        <f t="shared" si="0"/>
        <v>1830</v>
      </c>
      <c r="E29" s="35">
        <f t="shared" ref="E29:J29" si="1">SUM(E5:E28)</f>
        <v>1602.1899999999998</v>
      </c>
      <c r="F29" s="36">
        <f t="shared" si="1"/>
        <v>2486.4499999999998</v>
      </c>
      <c r="G29" s="35">
        <f t="shared" si="1"/>
        <v>2520</v>
      </c>
      <c r="H29" s="36">
        <f t="shared" si="1"/>
        <v>2807.31</v>
      </c>
      <c r="I29" s="35">
        <f t="shared" si="1"/>
        <v>2520</v>
      </c>
      <c r="J29" s="36">
        <f t="shared" si="1"/>
        <v>3025</v>
      </c>
    </row>
    <row r="30" spans="1:10" ht="15.75" thickBot="1" x14ac:dyDescent="0.3">
      <c r="A30" s="2" t="s">
        <v>27</v>
      </c>
      <c r="B30" s="3"/>
      <c r="C30" s="45"/>
      <c r="D30" s="37">
        <f>+C29</f>
        <v>1590</v>
      </c>
      <c r="E30" s="45"/>
      <c r="F30" s="37">
        <f>+E29</f>
        <v>1602.1899999999998</v>
      </c>
      <c r="G30" s="30"/>
      <c r="H30" s="37">
        <f>+G29</f>
        <v>2520</v>
      </c>
      <c r="I30" s="30"/>
      <c r="J30" s="37">
        <f>+I29</f>
        <v>2520</v>
      </c>
    </row>
    <row r="31" spans="1:10" ht="15.75" thickBot="1" x14ac:dyDescent="0.3">
      <c r="A31" s="2" t="s">
        <v>28</v>
      </c>
      <c r="B31" s="13"/>
      <c r="C31" s="46"/>
      <c r="D31" s="38">
        <f>+D29-D30</f>
        <v>240</v>
      </c>
      <c r="E31" s="46"/>
      <c r="F31" s="38">
        <f>+F29-F30</f>
        <v>884.26</v>
      </c>
      <c r="G31" s="30"/>
      <c r="H31" s="38">
        <f>+H29-H30</f>
        <v>287.30999999999995</v>
      </c>
      <c r="I31" s="30"/>
      <c r="J31" s="38">
        <f>+J29-J30</f>
        <v>505</v>
      </c>
    </row>
    <row r="32" spans="1:10" x14ac:dyDescent="0.25">
      <c r="A32" s="1"/>
      <c r="B32" s="13"/>
      <c r="C32" s="15"/>
      <c r="D32" s="14"/>
      <c r="E32" s="15"/>
      <c r="F32" s="14"/>
      <c r="G32" s="29"/>
      <c r="H32" s="29"/>
      <c r="I32" s="16"/>
      <c r="J32" s="17"/>
    </row>
    <row r="33" spans="1:10" x14ac:dyDescent="0.25">
      <c r="A33" s="4" t="s">
        <v>16</v>
      </c>
      <c r="B33" s="5"/>
      <c r="C33" s="11"/>
      <c r="D33" s="6"/>
      <c r="E33" s="11"/>
      <c r="F33" s="6"/>
      <c r="G33" s="28"/>
      <c r="H33" s="28"/>
      <c r="I33" s="16"/>
      <c r="J33" s="17"/>
    </row>
    <row r="34" spans="1:10" x14ac:dyDescent="0.25">
      <c r="A34" s="4" t="s">
        <v>29</v>
      </c>
      <c r="B34" s="5">
        <v>681.63</v>
      </c>
      <c r="C34" s="28"/>
      <c r="D34" s="28"/>
      <c r="E34" s="28"/>
      <c r="F34" s="28"/>
      <c r="G34" s="28"/>
      <c r="H34" s="28"/>
      <c r="I34" s="18"/>
      <c r="J34" s="18"/>
    </row>
    <row r="35" spans="1:10" x14ac:dyDescent="0.25">
      <c r="A35" s="8" t="s">
        <v>33</v>
      </c>
      <c r="B35" s="5">
        <f>+F31</f>
        <v>884.26</v>
      </c>
      <c r="C35" s="28"/>
      <c r="D35" s="28"/>
      <c r="E35" s="28"/>
      <c r="F35" s="28"/>
      <c r="G35" s="28"/>
      <c r="H35" s="28"/>
      <c r="I35" s="18"/>
      <c r="J35" s="18"/>
    </row>
    <row r="36" spans="1:10" ht="15.75" thickBot="1" x14ac:dyDescent="0.3">
      <c r="A36" s="4"/>
      <c r="B36" s="5"/>
      <c r="C36" s="28"/>
      <c r="D36" s="28"/>
      <c r="E36" s="28"/>
      <c r="F36" s="28"/>
      <c r="G36" s="28"/>
      <c r="H36" s="28"/>
      <c r="I36" s="18"/>
      <c r="J36" s="18"/>
    </row>
    <row r="37" spans="1:10" ht="15.75" thickBot="1" x14ac:dyDescent="0.3">
      <c r="A37" s="4" t="s">
        <v>30</v>
      </c>
      <c r="B37" s="26">
        <f>+B34+B35</f>
        <v>1565.8899999999999</v>
      </c>
      <c r="C37" s="28"/>
      <c r="D37" s="28"/>
      <c r="E37" s="28"/>
      <c r="F37" s="28"/>
      <c r="G37" s="28"/>
      <c r="H37" s="28"/>
      <c r="I37" s="18"/>
      <c r="J37" s="18"/>
    </row>
    <row r="38" spans="1:10" x14ac:dyDescent="0.25">
      <c r="A38" s="4"/>
      <c r="B38" s="11"/>
      <c r="C38" s="28"/>
      <c r="D38" s="28"/>
      <c r="E38" s="28"/>
      <c r="F38" s="28"/>
      <c r="G38" s="28"/>
      <c r="H38" s="28"/>
      <c r="I38" s="18"/>
      <c r="J38" s="18"/>
    </row>
    <row r="39" spans="1:10" x14ac:dyDescent="0.25">
      <c r="C39" s="18"/>
      <c r="D39" s="18"/>
      <c r="E39" s="18"/>
      <c r="F39" s="18"/>
      <c r="G39" s="18"/>
      <c r="H39" s="18"/>
      <c r="I39" s="18"/>
      <c r="J39" s="18"/>
    </row>
    <row r="40" spans="1:10" x14ac:dyDescent="0.25">
      <c r="E40" s="18"/>
      <c r="F40" s="18"/>
      <c r="G40" s="18"/>
      <c r="H40" s="18"/>
      <c r="I40" s="18"/>
      <c r="J40" s="18"/>
    </row>
    <row r="41" spans="1:10" x14ac:dyDescent="0.25">
      <c r="E41" s="18"/>
      <c r="F41" s="18"/>
      <c r="G41" s="18"/>
      <c r="H41" s="18"/>
    </row>
  </sheetData>
  <pageMargins left="0.25" right="0.25" top="0.75" bottom="0.75" header="0.3" footer="0.3"/>
  <pageSetup paperSize="9" scale="66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CFH</vt:lpstr>
      <vt:lpstr>CFH!Afdrukbereik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lagerwaard</dc:creator>
  <cp:lastModifiedBy>NvS</cp:lastModifiedBy>
  <cp:lastPrinted>2018-07-28T07:07:31Z</cp:lastPrinted>
  <dcterms:created xsi:type="dcterms:W3CDTF">2010-12-29T13:13:41Z</dcterms:created>
  <dcterms:modified xsi:type="dcterms:W3CDTF">2018-08-20T15:24:43Z</dcterms:modified>
</cp:coreProperties>
</file>